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576" windowHeight="11472" tabRatio="408" activeTab="0"/>
  </bookViews>
  <sheets>
    <sheet name="Sheet19" sheetId="1" r:id="rId1"/>
  </sheets>
  <definedNames>
    <definedName name="_xlnm.Print_Area" localSheetId="0">'Sheet19'!$A$1:$P$35</definedName>
    <definedName name="_xlnm.Print_Titles" localSheetId="0">'Sheet19'!$2:$4</definedName>
  </definedNames>
  <calcPr fullCalcOnLoad="1"/>
</workbook>
</file>

<file path=xl/sharedStrings.xml><?xml version="1.0" encoding="utf-8"?>
<sst xmlns="http://schemas.openxmlformats.org/spreadsheetml/2006/main" count="111" uniqueCount="79">
  <si>
    <t>S.No</t>
  </si>
  <si>
    <t>Interventions</t>
  </si>
  <si>
    <t>Approved Rate of Assistance</t>
  </si>
  <si>
    <t>Unit</t>
  </si>
  <si>
    <t>Ha</t>
  </si>
  <si>
    <t>Qtls</t>
  </si>
  <si>
    <t>Rs 500/-per ha</t>
  </si>
  <si>
    <t>Nos</t>
  </si>
  <si>
    <t>Cropping System based trainings (Four Sessions  one before Kharif, One each during kharif and rabi crops and one after Rabi harvest)</t>
  </si>
  <si>
    <t>Rs 3500/-Session Rs 14000/-Training</t>
  </si>
  <si>
    <t>Local Initiatives</t>
  </si>
  <si>
    <t>Jammu</t>
  </si>
  <si>
    <t xml:space="preserve">Rs7500/-per ha </t>
  </si>
  <si>
    <t xml:space="preserve"> a)</t>
  </si>
  <si>
    <t xml:space="preserve"> b)</t>
  </si>
  <si>
    <t>Rs1000/-per Qtl</t>
  </si>
  <si>
    <t>Rs. 600/ unit</t>
  </si>
  <si>
    <t xml:space="preserve"> Mannual Sprayer</t>
  </si>
  <si>
    <t>Rs 3000/-per unit</t>
  </si>
  <si>
    <t>Rs 35000/-per unit</t>
  </si>
  <si>
    <t>Rs10000/-per unit</t>
  </si>
  <si>
    <t>ha</t>
  </si>
  <si>
    <t>c)</t>
  </si>
  <si>
    <t>d)</t>
  </si>
  <si>
    <t>i)</t>
  </si>
  <si>
    <t xml:space="preserve"> Power  Knap Sack Sprayers</t>
  </si>
  <si>
    <t xml:space="preserve"> Micronutrients</t>
  </si>
  <si>
    <t>Plant Protection Chemicals &amp; bio-agents</t>
  </si>
  <si>
    <t>Weedicides</t>
  </si>
  <si>
    <t>Rs 5000/-per Qtl</t>
  </si>
  <si>
    <t xml:space="preserve"> Plant and Soil  Protection Management:                                  </t>
  </si>
  <si>
    <t>Resource Conservation Techniques / Tools</t>
  </si>
  <si>
    <t>Conoweeder</t>
  </si>
  <si>
    <t xml:space="preserve"> Rotavators</t>
  </si>
  <si>
    <t>Incentive for  Pumpsets</t>
  </si>
  <si>
    <t xml:space="preserve"> Paddy Thrasher / Multi Crop Planter </t>
  </si>
  <si>
    <t>Rs. 40000 / ha</t>
  </si>
  <si>
    <t xml:space="preserve">   Hybrid Rice Seed</t>
  </si>
  <si>
    <t>Seed Distribution</t>
  </si>
  <si>
    <t xml:space="preserve"> Sub Total 2(a) and (b)</t>
  </si>
  <si>
    <t xml:space="preserve">Cluster Demonstration by State Department of Agriculture with the technical backstopping of  ICAR/SAUs/IRRI (One cluster of 100 ha) (Specify the Interventions Proposed To be Demonstrated)   </t>
  </si>
  <si>
    <t>Sub Total 3 (a) to 3 (e)</t>
  </si>
  <si>
    <t xml:space="preserve">1. Disel Plough       </t>
  </si>
  <si>
    <t>2. Construction of Godowns</t>
  </si>
  <si>
    <t>50 % subsidy limited to Rs. 0.20 lakhs / no.</t>
  </si>
  <si>
    <t>50 % subsidy limited to Rs. 0.75 lakhs / no.</t>
  </si>
  <si>
    <t>Action  Plan 2014-15</t>
  </si>
  <si>
    <t xml:space="preserve">Jammu Division </t>
  </si>
  <si>
    <t xml:space="preserve">Kashmir Divisuion </t>
  </si>
  <si>
    <t>Rs. 521.51 Lakhs</t>
  </si>
  <si>
    <t>Rs 352.51 Lakhs</t>
  </si>
  <si>
    <t>Rs.169.00lakhs</t>
  </si>
  <si>
    <t xml:space="preserve"> Sub Total </t>
  </si>
  <si>
    <t>Sub Total 4 (a) to  ( d)</t>
  </si>
  <si>
    <t>Fin.</t>
  </si>
  <si>
    <t>Rs. 274.32739 Lakhs</t>
  </si>
  <si>
    <t xml:space="preserve">Kashmir Division </t>
  </si>
  <si>
    <t>Phy.</t>
  </si>
  <si>
    <t>HYV Seed Direct seeded Rice/Line  Transplanting /SRI (Target 1.5% of area of District*</t>
  </si>
  <si>
    <t xml:space="preserve">  High Yielding Variety (HYV) Seeds **</t>
  </si>
  <si>
    <t xml:space="preserve">Director of Agriculture </t>
  </si>
  <si>
    <t>State Mission Director NFSM</t>
  </si>
  <si>
    <t>*</t>
  </si>
  <si>
    <t xml:space="preserve"> Assistance restricted to Rs. 6,700/=  under Cafteria Interventions</t>
  </si>
  <si>
    <t>**</t>
  </si>
  <si>
    <t>Seed Varities distributed to be less than ten years</t>
  </si>
  <si>
    <t>Jammu Division</t>
  </si>
  <si>
    <t xml:space="preserve">Approved Plan </t>
  </si>
  <si>
    <t>Achievements as on 1-04-2015</t>
  </si>
  <si>
    <t xml:space="preserve">Approved Plan J&amp;KDivision </t>
  </si>
  <si>
    <t xml:space="preserve"> J&amp;K Division </t>
  </si>
  <si>
    <t xml:space="preserve"> Achievement of J&amp;K Division  as on 1-04-2015 </t>
  </si>
  <si>
    <t xml:space="preserve"> Achievement as on 1-04-2015</t>
  </si>
  <si>
    <t>DIVISION  WISE APPROVED  ACTION PLAN  AND PROGRESS MADE AS ON 1-04-2015 UNDER CENTRALLY SPONSORED SCHEME NATIONAL FOOD SECURITY MISSION RICE-(NFSM-RICE)   FOR THE YEAR 2014-15 IN RESPECT OF JAMMU &amp; KASHMIR STATE</t>
  </si>
  <si>
    <t xml:space="preserve">Total Division  Wise  Fin. Allocation / Achievement </t>
  </si>
  <si>
    <t>Progress made as on 1-04-2015</t>
  </si>
  <si>
    <t>Rs. 124.00439 Lakhs</t>
  </si>
  <si>
    <t>Rs. 150.323 Lakhs</t>
  </si>
  <si>
    <t>Synopsis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</si>
</sst>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0.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8"/>
      <name val="Times New Roman"/>
      <family val="1"/>
    </font>
    <font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8"/>
      <color indexed="8"/>
      <name val="Times New Roman"/>
      <family val="1"/>
    </font>
    <font>
      <sz val="26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14"/>
      <color indexed="8"/>
      <name val="Times New Roman"/>
      <family val="1"/>
    </font>
    <font>
      <sz val="36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22"/>
      <color theme="1"/>
      <name val="Times New Roman"/>
      <family val="1"/>
    </font>
    <font>
      <sz val="14"/>
      <color theme="1"/>
      <name val="Times New Roman"/>
      <family val="1"/>
    </font>
    <font>
      <b/>
      <sz val="22"/>
      <color theme="1"/>
      <name val="Times New Roman"/>
      <family val="1"/>
    </font>
    <font>
      <sz val="26"/>
      <color theme="1"/>
      <name val="Times New Roman"/>
      <family val="1"/>
    </font>
    <font>
      <sz val="36"/>
      <color theme="1"/>
      <name val="Times New Roman"/>
      <family val="1"/>
    </font>
    <font>
      <b/>
      <sz val="14"/>
      <color theme="1"/>
      <name val="Times New Roman"/>
      <family val="1"/>
    </font>
    <font>
      <b/>
      <sz val="26"/>
      <color theme="1"/>
      <name val="Times New Roman"/>
      <family val="1"/>
    </font>
    <font>
      <b/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center" vertical="center"/>
    </xf>
    <xf numFmtId="164" fontId="49" fillId="0" borderId="10" xfId="0" applyNumberFormat="1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64" fontId="48" fillId="0" borderId="10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/>
    </xf>
    <xf numFmtId="2" fontId="50" fillId="0" borderId="10" xfId="0" applyNumberFormat="1" applyFont="1" applyBorder="1" applyAlignment="1">
      <alignment horizontal="center" vertical="center"/>
    </xf>
    <xf numFmtId="2" fontId="52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166" fontId="48" fillId="0" borderId="10" xfId="0" applyNumberFormat="1" applyFont="1" applyBorder="1" applyAlignment="1">
      <alignment horizontal="center" vertical="center"/>
    </xf>
    <xf numFmtId="166" fontId="49" fillId="0" borderId="10" xfId="0" applyNumberFormat="1" applyFont="1" applyBorder="1" applyAlignment="1">
      <alignment horizontal="center" vertical="center"/>
    </xf>
    <xf numFmtId="165" fontId="52" fillId="0" borderId="10" xfId="0" applyNumberFormat="1" applyFont="1" applyBorder="1" applyAlignment="1">
      <alignment horizontal="center" vertical="center"/>
    </xf>
    <xf numFmtId="1" fontId="48" fillId="0" borderId="10" xfId="0" applyNumberFormat="1" applyFont="1" applyBorder="1" applyAlignment="1">
      <alignment horizontal="center" vertical="center"/>
    </xf>
    <xf numFmtId="1" fontId="52" fillId="0" borderId="10" xfId="0" applyNumberFormat="1" applyFont="1" applyBorder="1" applyAlignment="1">
      <alignment horizontal="center" vertical="center"/>
    </xf>
    <xf numFmtId="165" fontId="50" fillId="0" borderId="10" xfId="0" applyNumberFormat="1" applyFont="1" applyBorder="1" applyAlignment="1">
      <alignment horizontal="center" vertical="center"/>
    </xf>
    <xf numFmtId="1" fontId="49" fillId="0" borderId="10" xfId="0" applyNumberFormat="1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167" fontId="49" fillId="0" borderId="10" xfId="0" applyNumberFormat="1" applyFont="1" applyBorder="1" applyAlignment="1">
      <alignment horizontal="center" vertical="center"/>
    </xf>
    <xf numFmtId="1" fontId="50" fillId="0" borderId="10" xfId="0" applyNumberFormat="1" applyFont="1" applyBorder="1" applyAlignment="1">
      <alignment horizontal="center" vertical="center"/>
    </xf>
    <xf numFmtId="167" fontId="52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51" fillId="0" borderId="10" xfId="0" applyNumberFormat="1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2" fontId="51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51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view="pageBreakPreview" zoomScale="60" zoomScalePageLayoutView="0" workbookViewId="0" topLeftCell="B1">
      <selection activeCell="D10" sqref="D10"/>
    </sheetView>
  </sheetViews>
  <sheetFormatPr defaultColWidth="20.00390625" defaultRowHeight="15"/>
  <cols>
    <col min="1" max="1" width="9.140625" style="31" customWidth="1"/>
    <col min="2" max="2" width="45.7109375" style="31" customWidth="1"/>
    <col min="3" max="3" width="25.28125" style="31" customWidth="1"/>
    <col min="4" max="4" width="12.00390625" style="31" customWidth="1"/>
    <col min="5" max="5" width="9.140625" style="31" customWidth="1"/>
    <col min="6" max="6" width="11.57421875" style="31" customWidth="1"/>
    <col min="7" max="7" width="12.7109375" style="31" customWidth="1"/>
    <col min="8" max="8" width="18.140625" style="31" customWidth="1"/>
    <col min="9" max="9" width="13.00390625" style="31" customWidth="1"/>
    <col min="10" max="12" width="13.57421875" style="31" customWidth="1"/>
    <col min="13" max="13" width="14.7109375" style="31" customWidth="1"/>
    <col min="14" max="14" width="19.7109375" style="31" customWidth="1"/>
    <col min="15" max="15" width="13.28125" style="31" customWidth="1"/>
    <col min="16" max="16" width="19.7109375" style="31" customWidth="1"/>
    <col min="17" max="16384" width="20.00390625" style="31" customWidth="1"/>
  </cols>
  <sheetData>
    <row r="1" spans="1:16" ht="67.5" customHeight="1">
      <c r="A1" s="44" t="s">
        <v>73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78.75" customHeight="1">
      <c r="A2" s="39" t="s">
        <v>0</v>
      </c>
      <c r="B2" s="39" t="s">
        <v>1</v>
      </c>
      <c r="C2" s="38" t="s">
        <v>2</v>
      </c>
      <c r="D2" s="39" t="s">
        <v>3</v>
      </c>
      <c r="E2" s="40" t="s">
        <v>66</v>
      </c>
      <c r="F2" s="40"/>
      <c r="G2" s="40"/>
      <c r="H2" s="40"/>
      <c r="I2" s="40" t="s">
        <v>56</v>
      </c>
      <c r="J2" s="40"/>
      <c r="K2" s="40"/>
      <c r="L2" s="40"/>
      <c r="M2" s="44" t="s">
        <v>69</v>
      </c>
      <c r="N2" s="44"/>
      <c r="O2" s="44" t="s">
        <v>71</v>
      </c>
      <c r="P2" s="44"/>
    </row>
    <row r="3" spans="1:16" ht="72.75" customHeight="1">
      <c r="A3" s="39"/>
      <c r="B3" s="39"/>
      <c r="C3" s="38"/>
      <c r="D3" s="39"/>
      <c r="E3" s="38" t="s">
        <v>67</v>
      </c>
      <c r="F3" s="38"/>
      <c r="G3" s="38" t="s">
        <v>68</v>
      </c>
      <c r="H3" s="38"/>
      <c r="I3" s="39" t="s">
        <v>67</v>
      </c>
      <c r="J3" s="39"/>
      <c r="K3" s="38" t="s">
        <v>68</v>
      </c>
      <c r="L3" s="38"/>
      <c r="M3" s="44" t="s">
        <v>70</v>
      </c>
      <c r="N3" s="44"/>
      <c r="O3" s="44" t="s">
        <v>72</v>
      </c>
      <c r="P3" s="44"/>
    </row>
    <row r="4" spans="1:16" ht="24">
      <c r="A4" s="25"/>
      <c r="B4" s="25"/>
      <c r="C4" s="24"/>
      <c r="D4" s="25"/>
      <c r="E4" s="25" t="s">
        <v>57</v>
      </c>
      <c r="F4" s="24" t="s">
        <v>54</v>
      </c>
      <c r="G4" s="25" t="s">
        <v>57</v>
      </c>
      <c r="H4" s="24" t="s">
        <v>54</v>
      </c>
      <c r="I4" s="25" t="s">
        <v>57</v>
      </c>
      <c r="J4" s="24" t="s">
        <v>54</v>
      </c>
      <c r="K4" s="25" t="s">
        <v>57</v>
      </c>
      <c r="L4" s="24" t="s">
        <v>54</v>
      </c>
      <c r="M4" s="25" t="s">
        <v>57</v>
      </c>
      <c r="N4" s="24" t="s">
        <v>54</v>
      </c>
      <c r="O4" s="25" t="s">
        <v>57</v>
      </c>
      <c r="P4" s="24" t="s">
        <v>54</v>
      </c>
    </row>
    <row r="5" spans="1:16" ht="105.75" customHeight="1">
      <c r="A5" s="33">
        <v>1</v>
      </c>
      <c r="B5" s="45" t="s">
        <v>40</v>
      </c>
      <c r="C5" s="45"/>
      <c r="D5" s="4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ht="126.75" customHeight="1">
      <c r="A6" s="29" t="s">
        <v>13</v>
      </c>
      <c r="B6" s="5" t="s">
        <v>58</v>
      </c>
      <c r="C6" s="1" t="s">
        <v>12</v>
      </c>
      <c r="D6" s="28" t="s">
        <v>4</v>
      </c>
      <c r="E6" s="15">
        <v>600</v>
      </c>
      <c r="F6" s="4">
        <v>40.2</v>
      </c>
      <c r="G6" s="15">
        <v>600</v>
      </c>
      <c r="H6" s="4">
        <v>34.83</v>
      </c>
      <c r="I6" s="15">
        <v>900</v>
      </c>
      <c r="J6" s="4">
        <v>60.3</v>
      </c>
      <c r="K6" s="15">
        <v>900</v>
      </c>
      <c r="L6" s="4">
        <v>13.4</v>
      </c>
      <c r="M6" s="21">
        <f>I6+E6</f>
        <v>1500</v>
      </c>
      <c r="N6" s="17">
        <f>J6+F6</f>
        <v>100.5</v>
      </c>
      <c r="O6" s="21">
        <f>K6+G6</f>
        <v>1500</v>
      </c>
      <c r="P6" s="9">
        <f>L6+H6</f>
        <v>48.23</v>
      </c>
    </row>
    <row r="7" spans="1:16" ht="30" customHeight="1">
      <c r="A7" s="26"/>
      <c r="B7" s="24" t="s">
        <v>52</v>
      </c>
      <c r="C7" s="25"/>
      <c r="D7" s="25"/>
      <c r="E7" s="18">
        <v>600</v>
      </c>
      <c r="F7" s="2">
        <v>40.2</v>
      </c>
      <c r="G7" s="2"/>
      <c r="H7" s="2">
        <v>34.83</v>
      </c>
      <c r="I7" s="2"/>
      <c r="J7" s="2">
        <v>60.3</v>
      </c>
      <c r="K7" s="2"/>
      <c r="L7" s="2">
        <v>13.4</v>
      </c>
      <c r="M7" s="16">
        <f aca="true" t="shared" si="0" ref="M7:M28">I7+E7</f>
        <v>600</v>
      </c>
      <c r="N7" s="10">
        <f aca="true" t="shared" si="1" ref="N7:N29">J7+F7</f>
        <v>100.5</v>
      </c>
      <c r="O7" s="16"/>
      <c r="P7" s="10">
        <f aca="true" t="shared" si="2" ref="P7:P29">L7+H7</f>
        <v>48.23</v>
      </c>
    </row>
    <row r="8" spans="1:16" ht="42.75" customHeight="1">
      <c r="A8" s="26">
        <v>2</v>
      </c>
      <c r="B8" s="25" t="s">
        <v>38</v>
      </c>
      <c r="C8" s="25"/>
      <c r="D8" s="25"/>
      <c r="E8" s="15"/>
      <c r="F8" s="4"/>
      <c r="G8" s="28"/>
      <c r="H8" s="28"/>
      <c r="I8" s="28"/>
      <c r="J8" s="28"/>
      <c r="K8" s="28"/>
      <c r="L8" s="28"/>
      <c r="M8" s="16"/>
      <c r="N8" s="17"/>
      <c r="O8" s="21"/>
      <c r="P8" s="9"/>
    </row>
    <row r="9" spans="1:16" ht="63.75" customHeight="1">
      <c r="A9" s="29" t="s">
        <v>13</v>
      </c>
      <c r="B9" s="6" t="s">
        <v>37</v>
      </c>
      <c r="C9" s="24" t="s">
        <v>29</v>
      </c>
      <c r="D9" s="25" t="s">
        <v>5</v>
      </c>
      <c r="E9" s="15">
        <v>1500</v>
      </c>
      <c r="F9" s="4">
        <v>75</v>
      </c>
      <c r="G9" s="28">
        <v>952.2</v>
      </c>
      <c r="H9" s="28">
        <v>47.61</v>
      </c>
      <c r="I9" s="26">
        <v>0</v>
      </c>
      <c r="J9" s="34">
        <v>0</v>
      </c>
      <c r="K9" s="26">
        <v>0</v>
      </c>
      <c r="L9" s="34">
        <v>0</v>
      </c>
      <c r="M9" s="15">
        <v>1500</v>
      </c>
      <c r="N9" s="4">
        <v>75</v>
      </c>
      <c r="O9" s="21">
        <f aca="true" t="shared" si="3" ref="O9:O28">K9+G9</f>
        <v>952.2</v>
      </c>
      <c r="P9" s="9">
        <f t="shared" si="2"/>
        <v>47.61</v>
      </c>
    </row>
    <row r="10" spans="1:16" ht="67.5" customHeight="1">
      <c r="A10" s="26" t="s">
        <v>14</v>
      </c>
      <c r="B10" s="35" t="s">
        <v>59</v>
      </c>
      <c r="C10" s="24" t="s">
        <v>15</v>
      </c>
      <c r="D10" s="25" t="s">
        <v>5</v>
      </c>
      <c r="E10" s="26">
        <v>0</v>
      </c>
      <c r="F10" s="34">
        <v>0</v>
      </c>
      <c r="G10" s="26">
        <v>0</v>
      </c>
      <c r="H10" s="34">
        <v>0</v>
      </c>
      <c r="I10" s="15">
        <v>12500</v>
      </c>
      <c r="J10" s="4">
        <v>125</v>
      </c>
      <c r="K10" s="4">
        <v>5930.3</v>
      </c>
      <c r="L10" s="7">
        <v>59.303</v>
      </c>
      <c r="M10" s="15">
        <v>12500</v>
      </c>
      <c r="N10" s="4">
        <v>125</v>
      </c>
      <c r="O10" s="21">
        <f t="shared" si="3"/>
        <v>5930.3</v>
      </c>
      <c r="P10" s="9">
        <f t="shared" si="2"/>
        <v>59.303</v>
      </c>
    </row>
    <row r="11" spans="1:16" ht="33" customHeight="1">
      <c r="A11" s="26"/>
      <c r="B11" s="25" t="s">
        <v>39</v>
      </c>
      <c r="C11" s="24"/>
      <c r="D11" s="25"/>
      <c r="E11" s="15"/>
      <c r="F11" s="2">
        <v>75</v>
      </c>
      <c r="G11" s="2"/>
      <c r="H11" s="2">
        <v>47.61</v>
      </c>
      <c r="I11" s="2"/>
      <c r="J11" s="2">
        <v>125</v>
      </c>
      <c r="K11" s="2"/>
      <c r="L11" s="2">
        <v>59.303</v>
      </c>
      <c r="M11" s="16"/>
      <c r="N11" s="14">
        <f t="shared" si="1"/>
        <v>200</v>
      </c>
      <c r="O11" s="16"/>
      <c r="P11" s="10">
        <f t="shared" si="2"/>
        <v>106.913</v>
      </c>
    </row>
    <row r="12" spans="1:16" ht="54.75" customHeight="1">
      <c r="A12" s="29">
        <v>3</v>
      </c>
      <c r="B12" s="24" t="s">
        <v>30</v>
      </c>
      <c r="C12" s="28"/>
      <c r="D12" s="28"/>
      <c r="E12" s="15"/>
      <c r="F12" s="4"/>
      <c r="G12" s="28"/>
      <c r="H12" s="28"/>
      <c r="I12" s="28"/>
      <c r="J12" s="28"/>
      <c r="K12" s="28"/>
      <c r="L12" s="28"/>
      <c r="M12" s="16"/>
      <c r="N12" s="17"/>
      <c r="O12" s="21"/>
      <c r="P12" s="9">
        <f t="shared" si="2"/>
        <v>0</v>
      </c>
    </row>
    <row r="13" spans="1:16" ht="58.5" customHeight="1">
      <c r="A13" s="29" t="s">
        <v>13</v>
      </c>
      <c r="B13" s="1" t="s">
        <v>26</v>
      </c>
      <c r="C13" s="1" t="s">
        <v>6</v>
      </c>
      <c r="D13" s="28" t="s">
        <v>4</v>
      </c>
      <c r="E13" s="15">
        <v>600</v>
      </c>
      <c r="F13" s="4">
        <v>3</v>
      </c>
      <c r="G13" s="15">
        <v>600</v>
      </c>
      <c r="H13" s="12">
        <v>2.9995</v>
      </c>
      <c r="I13" s="15">
        <v>1400</v>
      </c>
      <c r="J13" s="4">
        <v>7</v>
      </c>
      <c r="K13" s="15">
        <v>1000</v>
      </c>
      <c r="L13" s="4">
        <v>5</v>
      </c>
      <c r="M13" s="16">
        <f t="shared" si="0"/>
        <v>2000</v>
      </c>
      <c r="N13" s="17">
        <f t="shared" si="1"/>
        <v>10</v>
      </c>
      <c r="O13" s="21">
        <f t="shared" si="3"/>
        <v>1600</v>
      </c>
      <c r="P13" s="9">
        <f t="shared" si="2"/>
        <v>7.999499999999999</v>
      </c>
    </row>
    <row r="14" spans="1:16" ht="58.5" customHeight="1">
      <c r="A14" s="26" t="s">
        <v>22</v>
      </c>
      <c r="B14" s="1" t="s">
        <v>27</v>
      </c>
      <c r="C14" s="1" t="s">
        <v>6</v>
      </c>
      <c r="D14" s="28" t="s">
        <v>4</v>
      </c>
      <c r="E14" s="15">
        <v>600</v>
      </c>
      <c r="F14" s="4">
        <v>3</v>
      </c>
      <c r="G14" s="15">
        <v>600</v>
      </c>
      <c r="H14" s="12">
        <v>2.9994</v>
      </c>
      <c r="I14" s="15">
        <v>1400</v>
      </c>
      <c r="J14" s="4">
        <v>7</v>
      </c>
      <c r="K14" s="15">
        <v>1000</v>
      </c>
      <c r="L14" s="4">
        <v>5</v>
      </c>
      <c r="M14" s="16">
        <f t="shared" si="0"/>
        <v>2000</v>
      </c>
      <c r="N14" s="17">
        <f t="shared" si="1"/>
        <v>10</v>
      </c>
      <c r="O14" s="21">
        <f t="shared" si="3"/>
        <v>1600</v>
      </c>
      <c r="P14" s="9">
        <f t="shared" si="2"/>
        <v>7.9994</v>
      </c>
    </row>
    <row r="15" spans="1:16" ht="54" customHeight="1">
      <c r="A15" s="26" t="s">
        <v>23</v>
      </c>
      <c r="B15" s="28" t="s">
        <v>28</v>
      </c>
      <c r="C15" s="1" t="s">
        <v>6</v>
      </c>
      <c r="D15" s="28" t="s">
        <v>4</v>
      </c>
      <c r="E15" s="15">
        <v>1300</v>
      </c>
      <c r="F15" s="4">
        <v>6.5</v>
      </c>
      <c r="G15" s="15">
        <v>1000</v>
      </c>
      <c r="H15" s="4">
        <v>5</v>
      </c>
      <c r="I15" s="15">
        <v>6700</v>
      </c>
      <c r="J15" s="4">
        <v>33.5</v>
      </c>
      <c r="K15" s="15">
        <v>1700</v>
      </c>
      <c r="L15" s="4">
        <v>8.5</v>
      </c>
      <c r="M15" s="16">
        <f t="shared" si="0"/>
        <v>8000</v>
      </c>
      <c r="N15" s="17">
        <f t="shared" si="1"/>
        <v>40</v>
      </c>
      <c r="O15" s="21">
        <f t="shared" si="3"/>
        <v>2700</v>
      </c>
      <c r="P15" s="9">
        <f t="shared" si="2"/>
        <v>13.5</v>
      </c>
    </row>
    <row r="16" spans="1:16" ht="40.5" customHeight="1">
      <c r="A16" s="26"/>
      <c r="B16" s="24" t="s">
        <v>41</v>
      </c>
      <c r="C16" s="25"/>
      <c r="D16" s="25"/>
      <c r="E16" s="15"/>
      <c r="F16" s="2">
        <v>12.5</v>
      </c>
      <c r="G16" s="25"/>
      <c r="H16" s="13">
        <f>SUM(H13:H15)</f>
        <v>10.998899999999999</v>
      </c>
      <c r="I16" s="2"/>
      <c r="J16" s="2">
        <v>47.5</v>
      </c>
      <c r="K16" s="2"/>
      <c r="L16" s="2">
        <f>SUM(L13:L15)</f>
        <v>18.5</v>
      </c>
      <c r="M16" s="16"/>
      <c r="N16" s="14">
        <f t="shared" si="1"/>
        <v>60</v>
      </c>
      <c r="O16" s="16"/>
      <c r="P16" s="10">
        <f t="shared" si="2"/>
        <v>29.4989</v>
      </c>
    </row>
    <row r="17" spans="1:16" ht="75" customHeight="1">
      <c r="A17" s="29">
        <v>4</v>
      </c>
      <c r="B17" s="35" t="s">
        <v>31</v>
      </c>
      <c r="C17" s="28"/>
      <c r="D17" s="28"/>
      <c r="E17" s="15"/>
      <c r="F17" s="4"/>
      <c r="G17" s="28"/>
      <c r="H17" s="28"/>
      <c r="I17" s="28"/>
      <c r="J17" s="28"/>
      <c r="K17" s="28"/>
      <c r="L17" s="28"/>
      <c r="M17" s="16"/>
      <c r="N17" s="17"/>
      <c r="O17" s="21"/>
      <c r="P17" s="9"/>
    </row>
    <row r="18" spans="1:16" ht="38.25" customHeight="1">
      <c r="A18" s="29" t="s">
        <v>13</v>
      </c>
      <c r="B18" s="5" t="s">
        <v>32</v>
      </c>
      <c r="C18" s="1" t="s">
        <v>16</v>
      </c>
      <c r="D18" s="28" t="s">
        <v>7</v>
      </c>
      <c r="E18" s="15">
        <v>0</v>
      </c>
      <c r="F18" s="4">
        <v>0</v>
      </c>
      <c r="G18" s="15">
        <v>0</v>
      </c>
      <c r="H18" s="4">
        <v>0</v>
      </c>
      <c r="I18" s="15">
        <v>1000</v>
      </c>
      <c r="J18" s="4">
        <v>6</v>
      </c>
      <c r="K18" s="15">
        <v>170</v>
      </c>
      <c r="L18" s="4">
        <v>1.02</v>
      </c>
      <c r="M18" s="16">
        <f t="shared" si="0"/>
        <v>1000</v>
      </c>
      <c r="N18" s="17">
        <f t="shared" si="1"/>
        <v>6</v>
      </c>
      <c r="O18" s="21">
        <f t="shared" si="3"/>
        <v>170</v>
      </c>
      <c r="P18" s="9">
        <f t="shared" si="2"/>
        <v>1.02</v>
      </c>
    </row>
    <row r="19" spans="1:16" ht="63" customHeight="1">
      <c r="A19" s="26" t="s">
        <v>14</v>
      </c>
      <c r="B19" s="5" t="s">
        <v>17</v>
      </c>
      <c r="C19" s="1" t="s">
        <v>16</v>
      </c>
      <c r="D19" s="28" t="s">
        <v>7</v>
      </c>
      <c r="E19" s="15">
        <v>50</v>
      </c>
      <c r="F19" s="4">
        <v>0.3</v>
      </c>
      <c r="G19" s="15">
        <v>50</v>
      </c>
      <c r="H19" s="4">
        <v>0.3</v>
      </c>
      <c r="I19" s="15">
        <v>0</v>
      </c>
      <c r="J19" s="4">
        <v>0</v>
      </c>
      <c r="K19" s="15">
        <v>0</v>
      </c>
      <c r="L19" s="4">
        <v>0</v>
      </c>
      <c r="M19" s="16">
        <f t="shared" si="0"/>
        <v>50</v>
      </c>
      <c r="N19" s="17">
        <f t="shared" si="1"/>
        <v>0.3</v>
      </c>
      <c r="O19" s="21">
        <f t="shared" si="3"/>
        <v>50</v>
      </c>
      <c r="P19" s="9">
        <f t="shared" si="2"/>
        <v>0.3</v>
      </c>
    </row>
    <row r="20" spans="1:16" ht="78" customHeight="1">
      <c r="A20" s="26" t="s">
        <v>22</v>
      </c>
      <c r="B20" s="5" t="s">
        <v>25</v>
      </c>
      <c r="C20" s="1" t="s">
        <v>18</v>
      </c>
      <c r="D20" s="28" t="s">
        <v>7</v>
      </c>
      <c r="E20" s="15">
        <v>0</v>
      </c>
      <c r="F20" s="4">
        <v>0</v>
      </c>
      <c r="G20" s="15">
        <v>0</v>
      </c>
      <c r="H20" s="4">
        <v>0</v>
      </c>
      <c r="I20" s="15">
        <v>300</v>
      </c>
      <c r="J20" s="4">
        <v>9</v>
      </c>
      <c r="K20" s="15">
        <v>156</v>
      </c>
      <c r="L20" s="4">
        <v>4.66</v>
      </c>
      <c r="M20" s="16">
        <f t="shared" si="0"/>
        <v>300</v>
      </c>
      <c r="N20" s="17">
        <f t="shared" si="1"/>
        <v>9</v>
      </c>
      <c r="O20" s="21">
        <f t="shared" si="3"/>
        <v>156</v>
      </c>
      <c r="P20" s="9">
        <f t="shared" si="2"/>
        <v>4.66</v>
      </c>
    </row>
    <row r="21" spans="1:16" ht="57" customHeight="1">
      <c r="A21" s="30" t="s">
        <v>24</v>
      </c>
      <c r="B21" s="36" t="s">
        <v>33</v>
      </c>
      <c r="C21" s="1" t="s">
        <v>19</v>
      </c>
      <c r="D21" s="28" t="s">
        <v>7</v>
      </c>
      <c r="E21" s="15">
        <v>6</v>
      </c>
      <c r="F21" s="4">
        <v>2.1</v>
      </c>
      <c r="G21" s="15">
        <v>6</v>
      </c>
      <c r="H21" s="4">
        <v>2.1</v>
      </c>
      <c r="I21" s="15">
        <v>50</v>
      </c>
      <c r="J21" s="4">
        <v>17.5</v>
      </c>
      <c r="K21" s="15">
        <v>0</v>
      </c>
      <c r="L21" s="4">
        <v>0</v>
      </c>
      <c r="M21" s="16">
        <f t="shared" si="0"/>
        <v>56</v>
      </c>
      <c r="N21" s="17">
        <f t="shared" si="1"/>
        <v>19.6</v>
      </c>
      <c r="O21" s="21">
        <f t="shared" si="3"/>
        <v>6</v>
      </c>
      <c r="P21" s="9">
        <f t="shared" si="2"/>
        <v>2.1</v>
      </c>
    </row>
    <row r="22" spans="1:16" ht="70.5" customHeight="1">
      <c r="A22" s="26"/>
      <c r="B22" s="35" t="s">
        <v>53</v>
      </c>
      <c r="C22" s="28"/>
      <c r="D22" s="28"/>
      <c r="E22" s="18">
        <v>56</v>
      </c>
      <c r="F22" s="2">
        <v>2.4</v>
      </c>
      <c r="G22" s="18">
        <f>SUM(G18:G21)</f>
        <v>56</v>
      </c>
      <c r="H22" s="25">
        <f>SUM(H18:H21)</f>
        <v>2.4</v>
      </c>
      <c r="I22" s="18">
        <v>1350</v>
      </c>
      <c r="J22" s="2">
        <v>32.5</v>
      </c>
      <c r="K22" s="18">
        <f>SUM(K18:K21)</f>
        <v>326</v>
      </c>
      <c r="L22" s="2">
        <f>SUM(L18:L21)</f>
        <v>5.68</v>
      </c>
      <c r="M22" s="16">
        <f>SUM(M18:M21)</f>
        <v>1406</v>
      </c>
      <c r="N22" s="14">
        <f t="shared" si="1"/>
        <v>34.9</v>
      </c>
      <c r="O22" s="16"/>
      <c r="P22" s="10">
        <f t="shared" si="2"/>
        <v>8.08</v>
      </c>
    </row>
    <row r="23" spans="1:16" ht="74.25" customHeight="1">
      <c r="A23" s="29">
        <v>5</v>
      </c>
      <c r="B23" s="5" t="s">
        <v>34</v>
      </c>
      <c r="C23" s="1" t="s">
        <v>20</v>
      </c>
      <c r="D23" s="28" t="s">
        <v>7</v>
      </c>
      <c r="E23" s="15">
        <v>110</v>
      </c>
      <c r="F23" s="4">
        <v>11</v>
      </c>
      <c r="G23" s="18">
        <v>106</v>
      </c>
      <c r="H23" s="13">
        <v>10.4355</v>
      </c>
      <c r="I23" s="2">
        <v>490</v>
      </c>
      <c r="J23" s="2">
        <v>49</v>
      </c>
      <c r="K23" s="18">
        <v>419</v>
      </c>
      <c r="L23" s="2">
        <v>41.9</v>
      </c>
      <c r="M23" s="16">
        <f t="shared" si="0"/>
        <v>600</v>
      </c>
      <c r="N23" s="17">
        <f t="shared" si="1"/>
        <v>60</v>
      </c>
      <c r="O23" s="21">
        <f t="shared" si="3"/>
        <v>525</v>
      </c>
      <c r="P23" s="9">
        <f t="shared" si="2"/>
        <v>52.335499999999996</v>
      </c>
    </row>
    <row r="24" spans="1:16" ht="96" customHeight="1">
      <c r="A24" s="26">
        <v>6</v>
      </c>
      <c r="B24" s="5" t="s">
        <v>35</v>
      </c>
      <c r="C24" s="1" t="s">
        <v>36</v>
      </c>
      <c r="D24" s="28" t="s">
        <v>21</v>
      </c>
      <c r="E24" s="15">
        <v>15</v>
      </c>
      <c r="F24" s="4">
        <v>6</v>
      </c>
      <c r="G24" s="18">
        <v>15</v>
      </c>
      <c r="H24" s="2">
        <v>3.2</v>
      </c>
      <c r="I24" s="2">
        <v>25</v>
      </c>
      <c r="J24" s="2">
        <v>10</v>
      </c>
      <c r="K24" s="18">
        <v>14</v>
      </c>
      <c r="L24" s="2">
        <v>5.54</v>
      </c>
      <c r="M24" s="16">
        <f t="shared" si="0"/>
        <v>40</v>
      </c>
      <c r="N24" s="17">
        <f t="shared" si="1"/>
        <v>16</v>
      </c>
      <c r="O24" s="21">
        <f t="shared" si="3"/>
        <v>29</v>
      </c>
      <c r="P24" s="9">
        <f t="shared" si="2"/>
        <v>8.74</v>
      </c>
    </row>
    <row r="25" spans="1:16" ht="179.25" customHeight="1">
      <c r="A25" s="29">
        <v>8</v>
      </c>
      <c r="B25" s="35" t="s">
        <v>8</v>
      </c>
      <c r="C25" s="1" t="s">
        <v>9</v>
      </c>
      <c r="D25" s="28" t="s">
        <v>7</v>
      </c>
      <c r="E25" s="18">
        <v>10</v>
      </c>
      <c r="F25" s="2">
        <v>1.4</v>
      </c>
      <c r="G25" s="25">
        <v>10</v>
      </c>
      <c r="H25" s="20">
        <v>1.32999</v>
      </c>
      <c r="I25" s="25">
        <v>14</v>
      </c>
      <c r="J25" s="25">
        <v>1.96</v>
      </c>
      <c r="K25" s="25">
        <v>0</v>
      </c>
      <c r="L25" s="2">
        <v>0</v>
      </c>
      <c r="M25" s="16">
        <f t="shared" si="0"/>
        <v>24</v>
      </c>
      <c r="N25" s="9">
        <f t="shared" si="1"/>
        <v>3.36</v>
      </c>
      <c r="O25" s="16">
        <f t="shared" si="3"/>
        <v>10</v>
      </c>
      <c r="P25" s="22">
        <f t="shared" si="2"/>
        <v>1.32999</v>
      </c>
    </row>
    <row r="26" spans="1:16" ht="54" customHeight="1">
      <c r="A26" s="29">
        <v>10</v>
      </c>
      <c r="B26" s="24" t="s">
        <v>10</v>
      </c>
      <c r="C26" s="1"/>
      <c r="D26" s="28"/>
      <c r="E26" s="15"/>
      <c r="F26" s="4"/>
      <c r="G26" s="28"/>
      <c r="H26" s="28"/>
      <c r="I26" s="28"/>
      <c r="J26" s="28"/>
      <c r="K26" s="28"/>
      <c r="L26" s="28"/>
      <c r="M26" s="16"/>
      <c r="N26" s="17"/>
      <c r="O26" s="21"/>
      <c r="P26" s="9"/>
    </row>
    <row r="27" spans="1:16" ht="81" customHeight="1">
      <c r="A27" s="43" t="s">
        <v>13</v>
      </c>
      <c r="B27" s="19" t="s">
        <v>42</v>
      </c>
      <c r="C27" s="1" t="s">
        <v>44</v>
      </c>
      <c r="D27" s="28" t="s">
        <v>7</v>
      </c>
      <c r="E27" s="18">
        <v>20</v>
      </c>
      <c r="F27" s="2">
        <v>4</v>
      </c>
      <c r="G27" s="18">
        <v>6</v>
      </c>
      <c r="H27" s="2">
        <v>1.2</v>
      </c>
      <c r="I27" s="25">
        <v>0</v>
      </c>
      <c r="J27" s="2">
        <v>0</v>
      </c>
      <c r="K27" s="25">
        <v>0</v>
      </c>
      <c r="L27" s="2">
        <v>0</v>
      </c>
      <c r="M27" s="16">
        <f t="shared" si="0"/>
        <v>20</v>
      </c>
      <c r="N27" s="14">
        <f t="shared" si="1"/>
        <v>4</v>
      </c>
      <c r="O27" s="16">
        <f t="shared" si="3"/>
        <v>6</v>
      </c>
      <c r="P27" s="10">
        <f t="shared" si="2"/>
        <v>1.2</v>
      </c>
    </row>
    <row r="28" spans="1:16" ht="92.25" customHeight="1">
      <c r="A28" s="43"/>
      <c r="B28" s="19" t="s">
        <v>43</v>
      </c>
      <c r="C28" s="1" t="s">
        <v>45</v>
      </c>
      <c r="D28" s="28" t="s">
        <v>7</v>
      </c>
      <c r="E28" s="18">
        <v>22</v>
      </c>
      <c r="F28" s="2">
        <v>16.5</v>
      </c>
      <c r="G28" s="18">
        <v>17</v>
      </c>
      <c r="H28" s="2">
        <v>12</v>
      </c>
      <c r="I28" s="2">
        <v>35</v>
      </c>
      <c r="J28" s="2">
        <v>26.25</v>
      </c>
      <c r="K28" s="18">
        <v>8</v>
      </c>
      <c r="L28" s="2">
        <v>6</v>
      </c>
      <c r="M28" s="16">
        <f t="shared" si="0"/>
        <v>57</v>
      </c>
      <c r="N28" s="10">
        <f t="shared" si="1"/>
        <v>42.75</v>
      </c>
      <c r="O28" s="16">
        <f t="shared" si="3"/>
        <v>25</v>
      </c>
      <c r="P28" s="10">
        <f t="shared" si="2"/>
        <v>18</v>
      </c>
    </row>
    <row r="29" spans="1:16" ht="54.75" customHeight="1">
      <c r="A29" s="26"/>
      <c r="B29" s="24" t="s">
        <v>74</v>
      </c>
      <c r="C29" s="42"/>
      <c r="D29" s="42"/>
      <c r="E29" s="15"/>
      <c r="F29" s="2">
        <v>169</v>
      </c>
      <c r="G29" s="2"/>
      <c r="H29" s="20">
        <f>H28+H27+H25+H24+H23+H22+H16+H11+H7</f>
        <v>124.00438999999999</v>
      </c>
      <c r="I29" s="20"/>
      <c r="J29" s="2">
        <f>J28+J27+J25+J24+J23+J22+J16+J11+J7</f>
        <v>352.51000000000005</v>
      </c>
      <c r="K29" s="20"/>
      <c r="L29" s="3">
        <f>L28+L27+L25+L24+L23+L22+L16+L11+L7</f>
        <v>150.323</v>
      </c>
      <c r="M29" s="16"/>
      <c r="N29" s="10">
        <f t="shared" si="1"/>
        <v>521.51</v>
      </c>
      <c r="O29" s="16"/>
      <c r="P29" s="22">
        <f t="shared" si="2"/>
        <v>274.32739</v>
      </c>
    </row>
    <row r="30" spans="1:16" ht="33.75" customHeight="1">
      <c r="A30" s="26"/>
      <c r="B30" s="27" t="s">
        <v>78</v>
      </c>
      <c r="C30" s="26"/>
      <c r="D30" s="26"/>
      <c r="E30" s="26"/>
      <c r="F30" s="26"/>
      <c r="G30" s="26"/>
      <c r="H30" s="40" t="s">
        <v>75</v>
      </c>
      <c r="I30" s="40"/>
      <c r="J30" s="40"/>
      <c r="K30" s="40"/>
      <c r="L30" s="26"/>
      <c r="M30" s="26"/>
      <c r="N30" s="26"/>
      <c r="O30" s="26"/>
      <c r="P30" s="26"/>
    </row>
    <row r="31" spans="1:16" ht="27">
      <c r="A31" s="26"/>
      <c r="B31" s="27" t="s">
        <v>46</v>
      </c>
      <c r="C31" s="27"/>
      <c r="D31" s="27" t="s">
        <v>49</v>
      </c>
      <c r="E31" s="32"/>
      <c r="F31" s="32"/>
      <c r="G31" s="32"/>
      <c r="H31" s="40" t="s">
        <v>55</v>
      </c>
      <c r="I31" s="40"/>
      <c r="J31" s="40"/>
      <c r="K31" s="40"/>
      <c r="L31" s="26"/>
      <c r="M31" s="26"/>
      <c r="N31" s="26"/>
      <c r="O31" s="26"/>
      <c r="P31" s="26"/>
    </row>
    <row r="32" spans="1:16" ht="27">
      <c r="A32" s="26"/>
      <c r="B32" s="27" t="s">
        <v>47</v>
      </c>
      <c r="C32" s="27"/>
      <c r="D32" s="27" t="s">
        <v>51</v>
      </c>
      <c r="E32" s="32"/>
      <c r="F32" s="32"/>
      <c r="G32" s="32"/>
      <c r="H32" s="40" t="s">
        <v>76</v>
      </c>
      <c r="I32" s="40"/>
      <c r="J32" s="40"/>
      <c r="K32" s="40"/>
      <c r="L32" s="26"/>
      <c r="M32" s="26"/>
      <c r="N32" s="26"/>
      <c r="O32" s="26"/>
      <c r="P32" s="26"/>
    </row>
    <row r="33" spans="1:19" ht="31.5">
      <c r="A33" s="26"/>
      <c r="B33" s="27" t="s">
        <v>48</v>
      </c>
      <c r="C33" s="27"/>
      <c r="D33" s="27" t="s">
        <v>50</v>
      </c>
      <c r="E33" s="32"/>
      <c r="F33" s="32"/>
      <c r="G33" s="32"/>
      <c r="H33" s="40" t="s">
        <v>77</v>
      </c>
      <c r="I33" s="40"/>
      <c r="J33" s="40"/>
      <c r="K33" s="40"/>
      <c r="L33" s="26"/>
      <c r="M33" s="41" t="s">
        <v>60</v>
      </c>
      <c r="N33" s="41"/>
      <c r="O33" s="41"/>
      <c r="P33" s="41"/>
      <c r="Q33" s="37"/>
      <c r="R33" s="37"/>
      <c r="S33" s="37"/>
    </row>
    <row r="34" spans="1:19" ht="32.25">
      <c r="A34" s="26"/>
      <c r="B34" s="11" t="s">
        <v>62</v>
      </c>
      <c r="C34" s="46" t="s">
        <v>63</v>
      </c>
      <c r="D34" s="46"/>
      <c r="E34" s="46"/>
      <c r="F34" s="46"/>
      <c r="G34" s="46"/>
      <c r="H34" s="46"/>
      <c r="I34" s="46"/>
      <c r="J34" s="46"/>
      <c r="K34" s="46"/>
      <c r="L34" s="26"/>
      <c r="M34" s="41" t="s">
        <v>11</v>
      </c>
      <c r="N34" s="41"/>
      <c r="O34" s="41"/>
      <c r="P34" s="41"/>
      <c r="Q34" s="37"/>
      <c r="R34" s="37"/>
      <c r="S34" s="37"/>
    </row>
    <row r="35" spans="1:19" ht="33" customHeight="1">
      <c r="A35" s="26"/>
      <c r="B35" s="23" t="s">
        <v>64</v>
      </c>
      <c r="C35" s="44" t="s">
        <v>65</v>
      </c>
      <c r="D35" s="44"/>
      <c r="E35" s="44"/>
      <c r="F35" s="44"/>
      <c r="G35" s="44"/>
      <c r="H35" s="44"/>
      <c r="I35" s="44"/>
      <c r="J35" s="44"/>
      <c r="K35" s="44"/>
      <c r="L35" s="26"/>
      <c r="M35" s="41" t="s">
        <v>61</v>
      </c>
      <c r="N35" s="41"/>
      <c r="O35" s="41"/>
      <c r="P35" s="41"/>
      <c r="Q35" s="37"/>
      <c r="R35" s="37"/>
      <c r="S35" s="8"/>
    </row>
  </sheetData>
  <sheetProtection/>
  <mergeCells count="27">
    <mergeCell ref="C34:K34"/>
    <mergeCell ref="I2:L2"/>
    <mergeCell ref="M33:P33"/>
    <mergeCell ref="M34:P34"/>
    <mergeCell ref="M35:P35"/>
    <mergeCell ref="A2:A3"/>
    <mergeCell ref="B2:B3"/>
    <mergeCell ref="C2:C3"/>
    <mergeCell ref="D2:D3"/>
    <mergeCell ref="E3:F3"/>
    <mergeCell ref="G3:H3"/>
    <mergeCell ref="H32:K32"/>
    <mergeCell ref="H33:K33"/>
    <mergeCell ref="B5:D5"/>
    <mergeCell ref="A27:A28"/>
    <mergeCell ref="I3:J3"/>
    <mergeCell ref="K3:L3"/>
    <mergeCell ref="O2:P2"/>
    <mergeCell ref="M3:N3"/>
    <mergeCell ref="O3:P3"/>
    <mergeCell ref="M2:N2"/>
    <mergeCell ref="A1:P1"/>
    <mergeCell ref="C35:K35"/>
    <mergeCell ref="H30:K30"/>
    <mergeCell ref="H31:K31"/>
    <mergeCell ref="C29:D29"/>
    <mergeCell ref="E2:H2"/>
  </mergeCells>
  <printOptions/>
  <pageMargins left="0.7" right="0.7" top="0.75" bottom="0.75" header="0.3" footer="0.3"/>
  <pageSetup horizontalDpi="600" verticalDpi="600" orientation="landscape" paperSize="9" scale="49" r:id="rId1"/>
  <rowBreaks count="1" manualBreakCount="1">
    <brk id="2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shivani</dc:creator>
  <cp:keywords/>
  <dc:description/>
  <cp:lastModifiedBy>dhar</cp:lastModifiedBy>
  <cp:lastPrinted>2015-09-07T06:43:21Z</cp:lastPrinted>
  <dcterms:created xsi:type="dcterms:W3CDTF">2013-09-20T04:12:45Z</dcterms:created>
  <dcterms:modified xsi:type="dcterms:W3CDTF">2015-09-15T07:10:05Z</dcterms:modified>
  <cp:category/>
  <cp:version/>
  <cp:contentType/>
  <cp:contentStatus/>
</cp:coreProperties>
</file>